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4\ГЕОПРОГРЕСС\2024 Тендер СМР Обустройство скважин ГЕО (трубопроводы, площадки) по ведомостям\"/>
    </mc:Choice>
  </mc:AlternateContent>
  <xr:revisionPtr revIDLastSave="0" documentId="13_ncr:1_{EB4402D9-4D32-471C-9D78-E9D5478691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вед №1" sheetId="1" r:id="rId1"/>
    <sheet name="Раздел вед. №2" sheetId="2" r:id="rId2"/>
  </sheets>
  <definedNames>
    <definedName name="_xlnm.Print_Titles" localSheetId="0">'Раздел вед №1'!$9:$9</definedName>
    <definedName name="_xlnm.Print_Titles" localSheetId="1">'Раздел вед. №2'!$10:$10</definedName>
    <definedName name="_xlnm.Print_Area" localSheetId="0">'Раздел вед №1'!$A:$D</definedName>
    <definedName name="_xlnm.Print_Area" localSheetId="1">'Раздел вед. №2'!$A:$D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2" i="2" l="1"/>
  <c r="D80" i="2"/>
  <c r="A80" i="2"/>
  <c r="A79" i="2"/>
  <c r="A78" i="2"/>
  <c r="A77" i="2"/>
  <c r="A76" i="2"/>
  <c r="A75" i="2"/>
  <c r="A74" i="2"/>
  <c r="A73" i="2"/>
  <c r="A72" i="2"/>
  <c r="A71" i="2"/>
  <c r="D58" i="1"/>
  <c r="D61" i="1"/>
  <c r="A61" i="1"/>
  <c r="A60" i="1"/>
  <c r="A59" i="1"/>
  <c r="A58" i="1"/>
  <c r="A57" i="1"/>
  <c r="A56" i="1"/>
  <c r="A55" i="1"/>
  <c r="A54" i="1"/>
  <c r="A68" i="2"/>
  <c r="A67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51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<sst xmlns="http://schemas.openxmlformats.org/spreadsheetml/2006/main" count="383" uniqueCount="125">
  <si>
    <t>Стройка</t>
  </si>
  <si>
    <t>«Обустройство Александровского лицензионного участка на 2024г.»</t>
  </si>
  <si>
    <t>Объект</t>
  </si>
  <si>
    <t/>
  </si>
  <si>
    <t>Строительно-монтажные работы. Выкидные трубопроводы от скважин.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</si>
  <si>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</si>
  <si>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</si>
  <si>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</si>
  <si>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</si>
  <si>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</si>
  <si>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</si>
  <si>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Грунтовка битумная под полимерное или резиновое покрытие</t>
  </si>
  <si>
    <t>т</t>
  </si>
  <si>
    <t xml:space="preserve">1 </t>
  </si>
  <si>
    <t>Мастика битумная</t>
  </si>
  <si>
    <t>м3</t>
  </si>
  <si>
    <t>кг</t>
  </si>
  <si>
    <t>Лента полиэтиленовая термоусаживающаяся, ширина 440 мм</t>
  </si>
  <si>
    <t>м</t>
  </si>
  <si>
    <t>м2</t>
  </si>
  <si>
    <t>Пленка радиографическая листовая, размер 230х300 мм</t>
  </si>
  <si>
    <t>10 м</t>
  </si>
  <si>
    <t>Грунтовка ГФ-021</t>
  </si>
  <si>
    <t>Праймер эпоксидный</t>
  </si>
  <si>
    <t>Эмаль ПФ-115, серая</t>
  </si>
  <si>
    <t>Эмаль ХВ-124, голубая</t>
  </si>
  <si>
    <t>Уайт-спирит</t>
  </si>
  <si>
    <t>шт</t>
  </si>
  <si>
    <t>Бобышки скошенные</t>
  </si>
  <si>
    <t>Задвижка клиновая фланцевая  с ручным приводом, DN50, PN4,0 МПа, 30с15нж, с КОФ и крепежом</t>
  </si>
  <si>
    <t>1 шт.</t>
  </si>
  <si>
    <t>Клапан обратный поворотный DN50,PN4,0 МПА, 19с53нж, с КОФ и крепежом</t>
  </si>
  <si>
    <t>Клапан обратный поворотный DN80,PN4,0 МПА, 19с53нж, с КОФ и крепежом</t>
  </si>
  <si>
    <t>Манжета ТИАЛ-М 89.450.1,4 с замком ТИАЛ-3П 455х50 и праймером</t>
  </si>
  <si>
    <t>шт.</t>
  </si>
  <si>
    <t>Труба 89х6 ГОСТ 8732-78*/20В ГОСТ 8731-74* в изоляции</t>
  </si>
  <si>
    <t>Труба НКТ 73х5,5 ГОСТ 633-80  (б/у)</t>
  </si>
  <si>
    <t>тн</t>
  </si>
  <si>
    <t>Блок диодно-резисторный БДРМ-10-2-22-УХЛ1</t>
  </si>
  <si>
    <t>Быстроразъемное соединение БРС-50,  Ру=4,0 Мпа</t>
  </si>
  <si>
    <t>Скоба С-1</t>
  </si>
  <si>
    <t>Электрод сравнения неполяризующийся ЭНЕС-1</t>
  </si>
  <si>
    <t>Указатель (Табличка)</t>
  </si>
  <si>
    <t>Пленка радиографическая рулонная, ширина 100 мм</t>
  </si>
  <si>
    <t>Патроны термитные со спичками</t>
  </si>
  <si>
    <t>компл</t>
  </si>
  <si>
    <t>Смесь зажигательная для термитной сварки</t>
  </si>
  <si>
    <t>Щебень М 1400, фракция 10-20 мм, группа 2</t>
  </si>
  <si>
    <t>Смеси бетонные тяжелого бетона (БСТ), класс В15 (М200)</t>
  </si>
  <si>
    <t>Сетка плетеная из проволоки без покрытия, диаметр проволоки 2,5 мм, размер ячейки 45х45 мм   Вес-1,87кг/м2</t>
  </si>
  <si>
    <t>Сталь листовая горячекатаная марки Ст3 толщиной: 2,0 мм</t>
  </si>
  <si>
    <t>Сталь полосовая: 40х4 мм, кипящая</t>
  </si>
  <si>
    <t>Сталь угловая неравнополочная, марка стали: Ст3пс, размером 75х50 мм</t>
  </si>
  <si>
    <t>Уголок горячекатаный, марка стали ВСт3кп2, размер 50х50х5 мм</t>
  </si>
  <si>
    <t>Швеллеры № 10, марка стали Ст3пс</t>
  </si>
  <si>
    <t>Сталь арматурная, горячекатаная, гладкая, класс А-I, диаметр 6 мм</t>
  </si>
  <si>
    <t>Эмаль ПФ-115, серая   красно-коричневая</t>
  </si>
  <si>
    <t>Кабель силовой с медными жилами ВВГ 3х6-660</t>
  </si>
  <si>
    <t>1000 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</si>
  <si>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</si>
  <si>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</si>
  <si>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</si>
  <si>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  ГОСТ 17375-2001 
(ИСО 3419-81)  Вес 2,3 кг/шт</t>
  </si>
  <si>
    <t>Тройники переходные, номинальное давление до 16 МПа, номинальный диаметр 80х50 мм, наружный диаметр и толщина стенки 89х6-57х4 мм</t>
  </si>
  <si>
    <t>Тройники переходные, номинальное давление до 16 МПа, номинальный диаметр 80х50 мм, наружный диаметр и толщина стенки 89х6-57х4 мм   ГОСТ 17376-2001 (ИСО 3419-81) Вес 2,00кг/шт</t>
  </si>
  <si>
    <t xml:space="preserve">          Оборудование</t>
  </si>
  <si>
    <t>Манометр для неагрессивных сред (класс точности 1.5) с резьбовым присоединением марка: МП-3У-16 с трехходовым краном 11П18пкРу16</t>
  </si>
  <si>
    <t>Строительо-монтажные работы. Обустройство площадок скважин</t>
  </si>
  <si>
    <t>Мастика битумно-полимерная</t>
  </si>
  <si>
    <t>Лента монтажная, тип ЛМ-5</t>
  </si>
  <si>
    <t>Смеси бетонные тяжелого бетона (БСТ), класс В27,5 (М350)</t>
  </si>
  <si>
    <t>Грунтовка ГФ-0119</t>
  </si>
  <si>
    <t>Эмаль ХВ-125, серебристая</t>
  </si>
  <si>
    <t>Клапан СМДК-50АА ТУ 3689-003-10524112-2001</t>
  </si>
  <si>
    <t>1шт</t>
  </si>
  <si>
    <t>Задвижка клиновая фланцевая, с ручным приводом,  DN80, PN4,0 МПа, 30с15нж, с КОФ и крепежом</t>
  </si>
  <si>
    <t>Плиты дорожные ПДН, ПДО, бетон B25, объем 1,68 м3, расход арматуры 112,52 кг</t>
  </si>
  <si>
    <t>Пробоотборник</t>
  </si>
  <si>
    <t>Шкаф ШСВГ-6</t>
  </si>
  <si>
    <t>Труба 57х6 ГОСТ 8732-78*/В20 ГОСТ 8731-74*</t>
  </si>
  <si>
    <t>Быстроразъемное соединение БРС-80 Ду=80мм Ру=4,0 Мпа</t>
  </si>
  <si>
    <t>к-т</t>
  </si>
  <si>
    <t>Мастика битумно-резиновая: изоляционная</t>
  </si>
  <si>
    <t>Смесь песчано-гравийная природная</t>
  </si>
  <si>
    <t>Щебень М 200, фракция 40-80(70) мм, группа 2</t>
  </si>
  <si>
    <t>Песок природный для строительных: работ средний с крупностью зерен размером свыше 5 мм-до 5% по массе</t>
  </si>
  <si>
    <t>Раствор готовый кладочный, цементный, М150</t>
  </si>
  <si>
    <t>Камни бортовые БР 100.30.15, бетон В30 (М400), объем 0,043 м3</t>
  </si>
  <si>
    <t>Лента стальная горячекатаная с катаной кромкой и разрезанная в рулонах толщиной 3,5 мм, шириной 100-220 мм, сталь марки: Ст3пс</t>
  </si>
  <si>
    <t>Прокат толстолистовой горячекатаный в листах, марка стали Ст3, толщина 10-13 мм</t>
  </si>
  <si>
    <t>Сталь листовая горячекатаная марки Ст3 толщиной: 30-38 мм</t>
  </si>
  <si>
    <t>Сталь листовая горячекатаная марки Ст3пс толщиной: 6-8 мм</t>
  </si>
  <si>
    <t>Прокат полосовой, горячекатаный, размер 40х4 мм</t>
  </si>
  <si>
    <t>Прокат полосовой, горячекатаный, марка стали Ст3сп, размер 50х4 мм</t>
  </si>
  <si>
    <t>Сталь угловая равнополочная, марка стали: Ст3пс, шириной полок 100-100 мм</t>
  </si>
  <si>
    <t>Сталь угловая равнополочная, марка стали: Ст3сп, размером 32х32х3 мм</t>
  </si>
  <si>
    <t>Просечно-вытяжной прокат горячекатаный в листах мерных размеров из стали С235, шириной: 500 мм, толщиной 5 мм</t>
  </si>
  <si>
    <t>Просечно-вытяжной прокат горячекатаный в листах мерных размеров из стали С235, шириной: 900 мм, толщиной 5 мм</t>
  </si>
  <si>
    <t>Просечно-вытяжной прокат горячекатаный в листах мерных размеров из стали С235, шириной: 1000 мм, толщиной 5 мм</t>
  </si>
  <si>
    <t>Сталь арматурная, горячекатаная, гладкая, класс А-I, диаметр 12 мм</t>
  </si>
  <si>
    <t>Сталь арматурная, горячекатаная, гладкая, класс А-I, диаметр 16-18 мм</t>
  </si>
  <si>
    <t>Рубероид кровельный РКП-350</t>
  </si>
  <si>
    <t>Крышка с заземлением на лоток основанием 100 мм, длина 3000 мм</t>
  </si>
  <si>
    <t>Лоток неперфорированный "BAKS" KBJ100h80/3, шириной 100 мм, высотой 80 мм, длиной 3 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</si>
  <si>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</si>
  <si>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Трубы стальные бесшовные горячедеформированные со снятой фаской из стали марок 15, 20, 35, наружный диаметр 32 мм, толщина стенки 4 мм</t>
  </si>
  <si>
    <t>Трубы стальные бесшовные горячедеформированные со снятой фаской из стали марок 15, 20, 35, наружный диаметр 159 мм, толщина стенки 6 мм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</si>
  <si>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</si>
  <si>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Фланцы стальные, марка стали 20 и 25, температурный предел применения от-30 °C до 450 °C, номинальное давление 4,0 МПа, номинальный диаметр 80 мм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</si>
  <si>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</si>
  <si>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Переходы концентрические, номинальное давление 16 МПа, наружный диаметр и толщина стенки 159х8-89х6 мм</t>
  </si>
  <si>
    <t>Тройники равнопроходные, номинальное давление до 16 МПа, номинальный диаметр 80 мм, наружный диаметр и толщина стенки 89х6,0 мм</t>
  </si>
  <si>
    <t>Емкость ЕП8-2000-1300-2 V=8 м3 Вес 2,4т.</t>
  </si>
  <si>
    <t>Термометр ртутный, диапазон измерений до 160 °C, в оправе, длина нижней части 100 мм, исполнение угловое</t>
  </si>
  <si>
    <t>Приложение В1</t>
  </si>
  <si>
    <t>к техническому заданию</t>
  </si>
  <si>
    <t>РАЗДЕЛИТЕЛЬНАЯ ВЕДОМОСТЬ №1</t>
  </si>
  <si>
    <t xml:space="preserve">Труба 89х6 ГОСТ 8732-78*/В20 ГОСТ 8731-74* </t>
  </si>
  <si>
    <t xml:space="preserve">Труба 57х5 ГОСТ 8732-78*/В20 ГОСТ 8731-74* </t>
  </si>
  <si>
    <t>Колонка контрольно-измерительная СКИП</t>
  </si>
  <si>
    <t>Ресурсы заказчика</t>
  </si>
  <si>
    <t>РАЗДЕЛИТЕЛЬНАЯ ВЕДОМОСТЬ №2</t>
  </si>
  <si>
    <t>Приложение В2</t>
  </si>
  <si>
    <t>Труба НКТ 73х5,5 ГОСТ 633-80 б/у</t>
  </si>
  <si>
    <t>Штуцер дискретный регулируемый ШДФ 9-9,6-3-21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</si>
</sst>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0"/>
    <numFmt numFmtId="167" formatCode="0.0"/>
    <numFmt numFmtId="168" formatCode="0.000000"/>
    <numFmt numFmtId="169" formatCode="0.00000"/>
  </numFmts>
  <fonts count="12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top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1"/>
  <sheetViews>
    <sheetView tabSelected="1" workbookViewId="0">
      <selection activeCell="A50" sqref="A50:D50"/>
    </sheetView>
  </sheetViews>
  <sheetFormatPr defaultColWidth="9.140625" defaultRowHeight="10.5" customHeight="1" x14ac:dyDescent="0.2"/>
  <cols>
    <col min="1" max="1" width="9.57031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ht="10.5" customHeight="1" x14ac:dyDescent="0.2">
      <c r="C1" s="22" t="s">
        <v>114</v>
      </c>
    </row>
    <row r="2" spans="1:20" ht="10.5" customHeight="1" x14ac:dyDescent="0.2">
      <c r="C2" s="23" t="s">
        <v>115</v>
      </c>
    </row>
    <row r="3" spans="1:20" s="3" customFormat="1" ht="15.75" x14ac:dyDescent="0.25">
      <c r="B3" s="24" t="s">
        <v>116</v>
      </c>
    </row>
    <row r="4" spans="1:20" s="3" customFormat="1" ht="10.5" customHeight="1" x14ac:dyDescent="0.25">
      <c r="B4" s="4"/>
    </row>
    <row r="5" spans="1:20" s="3" customFormat="1" ht="15" x14ac:dyDescent="0.25">
      <c r="A5" s="29" t="s">
        <v>0</v>
      </c>
      <c r="B5" s="21" t="s">
        <v>1</v>
      </c>
      <c r="C5" s="21"/>
      <c r="D5" s="21"/>
      <c r="P5" s="5" t="s">
        <v>1</v>
      </c>
    </row>
    <row r="6" spans="1:20" s="3" customFormat="1" ht="15" x14ac:dyDescent="0.25">
      <c r="A6" s="29" t="s">
        <v>2</v>
      </c>
      <c r="B6" s="21" t="s">
        <v>4</v>
      </c>
      <c r="C6" s="21"/>
      <c r="D6" s="21"/>
      <c r="Q6" s="5" t="s">
        <v>3</v>
      </c>
    </row>
    <row r="7" spans="1:20" s="3" customFormat="1" ht="19.5" customHeight="1" x14ac:dyDescent="0.25">
      <c r="A7" s="6"/>
    </row>
    <row r="8" spans="1:20" s="3" customFormat="1" ht="36" customHeight="1" x14ac:dyDescent="0.25">
      <c r="A8" s="7" t="s">
        <v>5</v>
      </c>
      <c r="B8" s="7" t="s">
        <v>6</v>
      </c>
      <c r="C8" s="7" t="s">
        <v>7</v>
      </c>
      <c r="D8" s="7" t="s">
        <v>8</v>
      </c>
    </row>
    <row r="9" spans="1:20" s="3" customFormat="1" ht="15" x14ac:dyDescent="0.25">
      <c r="A9" s="8">
        <v>1</v>
      </c>
      <c r="B9" s="8">
        <v>2</v>
      </c>
      <c r="C9" s="8">
        <v>3</v>
      </c>
      <c r="D9" s="8">
        <v>4</v>
      </c>
    </row>
    <row r="10" spans="1:20" s="3" customFormat="1" ht="15" x14ac:dyDescent="0.25">
      <c r="A10" s="25" t="s">
        <v>9</v>
      </c>
      <c r="B10" s="26"/>
      <c r="C10" s="26"/>
      <c r="D10" s="27"/>
      <c r="S10" s="9" t="s">
        <v>9</v>
      </c>
    </row>
    <row r="11" spans="1:20" s="3" customFormat="1" ht="15" x14ac:dyDescent="0.25">
      <c r="A11" s="25" t="s">
        <v>10</v>
      </c>
      <c r="B11" s="26"/>
      <c r="C11" s="26"/>
      <c r="D11" s="27"/>
      <c r="S11" s="9"/>
      <c r="T11" s="9" t="s">
        <v>10</v>
      </c>
    </row>
    <row r="12" spans="1:20" s="3" customFormat="1" ht="15" x14ac:dyDescent="0.25">
      <c r="A12" s="10">
        <f>IF(F12&lt;&gt;"",COUNTA(F$3:F12),"")</f>
        <v>1</v>
      </c>
      <c r="B12" s="11" t="s">
        <v>11</v>
      </c>
      <c r="C12" s="12" t="s">
        <v>12</v>
      </c>
      <c r="D12" s="13">
        <v>8.0000000000000004E-4</v>
      </c>
      <c r="F12" s="1" t="s">
        <v>13</v>
      </c>
      <c r="S12" s="9"/>
      <c r="T12" s="9"/>
    </row>
    <row r="13" spans="1:20" s="3" customFormat="1" ht="15" x14ac:dyDescent="0.25">
      <c r="A13" s="10">
        <f>IF(F13&lt;&gt;"",COUNTA(F$3:F13),"")</f>
        <v>2</v>
      </c>
      <c r="B13" s="11" t="s">
        <v>14</v>
      </c>
      <c r="C13" s="12" t="s">
        <v>12</v>
      </c>
      <c r="D13" s="14">
        <v>4.0000000000000001E-3</v>
      </c>
      <c r="F13" s="1" t="s">
        <v>13</v>
      </c>
      <c r="S13" s="9"/>
      <c r="T13" s="9"/>
    </row>
    <row r="14" spans="1:20" s="3" customFormat="1" ht="15" x14ac:dyDescent="0.25">
      <c r="A14" s="10">
        <f>IF(F14&lt;&gt;"",COUNTA(F$3:F14),"")</f>
        <v>3</v>
      </c>
      <c r="B14" s="11" t="s">
        <v>17</v>
      </c>
      <c r="C14" s="12" t="s">
        <v>18</v>
      </c>
      <c r="D14" s="16">
        <v>9.36</v>
      </c>
      <c r="F14" s="1" t="s">
        <v>13</v>
      </c>
      <c r="S14" s="9"/>
      <c r="T14" s="9"/>
    </row>
    <row r="15" spans="1:20" s="3" customFormat="1" ht="15" x14ac:dyDescent="0.25">
      <c r="A15" s="10">
        <f>IF(F15&lt;&gt;"",COUNTA(F$3:F15),"")</f>
        <v>4</v>
      </c>
      <c r="B15" s="11" t="s">
        <v>20</v>
      </c>
      <c r="C15" s="12" t="s">
        <v>19</v>
      </c>
      <c r="D15" s="16">
        <v>0.12</v>
      </c>
      <c r="F15" s="1" t="s">
        <v>13</v>
      </c>
      <c r="S15" s="9"/>
      <c r="T15" s="9"/>
    </row>
    <row r="16" spans="1:20" s="3" customFormat="1" ht="15" x14ac:dyDescent="0.25">
      <c r="A16" s="10">
        <f>IF(F16&lt;&gt;"",COUNTA(F$3:F16),"")</f>
        <v>5</v>
      </c>
      <c r="B16" s="11" t="s">
        <v>22</v>
      </c>
      <c r="C16" s="12" t="s">
        <v>12</v>
      </c>
      <c r="D16" s="15">
        <v>7.7709999999999997E-4</v>
      </c>
      <c r="F16" s="1" t="s">
        <v>13</v>
      </c>
      <c r="S16" s="9"/>
      <c r="T16" s="9"/>
    </row>
    <row r="17" spans="1:20" s="3" customFormat="1" ht="15" x14ac:dyDescent="0.25">
      <c r="A17" s="10">
        <f>IF(F17&lt;&gt;"",COUNTA(F$3:F17),"")</f>
        <v>6</v>
      </c>
      <c r="B17" s="11" t="s">
        <v>23</v>
      </c>
      <c r="C17" s="12" t="s">
        <v>16</v>
      </c>
      <c r="D17" s="16">
        <v>0.32</v>
      </c>
      <c r="F17" s="1" t="s">
        <v>13</v>
      </c>
      <c r="S17" s="9"/>
      <c r="T17" s="9"/>
    </row>
    <row r="18" spans="1:20" s="3" customFormat="1" ht="15" x14ac:dyDescent="0.25">
      <c r="A18" s="10">
        <f>IF(F18&lt;&gt;"",COUNTA(F$3:F18),"")</f>
        <v>7</v>
      </c>
      <c r="B18" s="11" t="s">
        <v>24</v>
      </c>
      <c r="C18" s="12" t="s">
        <v>12</v>
      </c>
      <c r="D18" s="19">
        <v>1.5299999999999999E-3</v>
      </c>
      <c r="F18" s="1" t="s">
        <v>13</v>
      </c>
      <c r="S18" s="9"/>
      <c r="T18" s="9"/>
    </row>
    <row r="19" spans="1:20" s="3" customFormat="1" ht="15" x14ac:dyDescent="0.25">
      <c r="A19" s="10">
        <f>IF(F19&lt;&gt;"",COUNTA(F$3:F19),"")</f>
        <v>8</v>
      </c>
      <c r="B19" s="11" t="s">
        <v>25</v>
      </c>
      <c r="C19" s="12" t="s">
        <v>12</v>
      </c>
      <c r="D19" s="13">
        <v>7.6E-3</v>
      </c>
      <c r="F19" s="1" t="s">
        <v>13</v>
      </c>
      <c r="S19" s="9"/>
      <c r="T19" s="9"/>
    </row>
    <row r="20" spans="1:20" s="3" customFormat="1" ht="15" x14ac:dyDescent="0.25">
      <c r="A20" s="10">
        <f>IF(F20&lt;&gt;"",COUNTA(F$3:F20),"")</f>
        <v>9</v>
      </c>
      <c r="B20" s="11" t="s">
        <v>26</v>
      </c>
      <c r="C20" s="12" t="s">
        <v>16</v>
      </c>
      <c r="D20" s="14">
        <v>0.23799999999999999</v>
      </c>
      <c r="F20" s="1" t="s">
        <v>13</v>
      </c>
      <c r="S20" s="9"/>
      <c r="T20" s="9"/>
    </row>
    <row r="21" spans="1:20" s="3" customFormat="1" ht="15" x14ac:dyDescent="0.25">
      <c r="A21" s="10">
        <f>IF(F21&lt;&gt;"",COUNTA(F$3:F21),"")</f>
        <v>10</v>
      </c>
      <c r="B21" s="11" t="s">
        <v>28</v>
      </c>
      <c r="C21" s="12" t="s">
        <v>27</v>
      </c>
      <c r="D21" s="20">
        <v>2</v>
      </c>
      <c r="F21" s="1" t="s">
        <v>13</v>
      </c>
      <c r="S21" s="9"/>
      <c r="T21" s="9"/>
    </row>
    <row r="22" spans="1:20" s="3" customFormat="1" ht="15" x14ac:dyDescent="0.25">
      <c r="A22" s="10">
        <f>IF(F22&lt;&gt;"",COUNTA(F$3:F22),"")</f>
        <v>11</v>
      </c>
      <c r="B22" s="11" t="s">
        <v>38</v>
      </c>
      <c r="C22" s="12" t="s">
        <v>27</v>
      </c>
      <c r="D22" s="20">
        <v>4</v>
      </c>
      <c r="F22" s="1" t="s">
        <v>13</v>
      </c>
      <c r="S22" s="9"/>
      <c r="T22" s="9"/>
    </row>
    <row r="23" spans="1:20" s="3" customFormat="1" ht="15" x14ac:dyDescent="0.25">
      <c r="A23" s="10">
        <f>IF(F23&lt;&gt;"",COUNTA(F$3:F23),"")</f>
        <v>12</v>
      </c>
      <c r="B23" s="11" t="s">
        <v>39</v>
      </c>
      <c r="C23" s="12" t="s">
        <v>27</v>
      </c>
      <c r="D23" s="20">
        <v>2</v>
      </c>
      <c r="F23" s="1" t="s">
        <v>13</v>
      </c>
      <c r="S23" s="9"/>
      <c r="T23" s="9"/>
    </row>
    <row r="24" spans="1:20" s="3" customFormat="1" ht="15" x14ac:dyDescent="0.25">
      <c r="A24" s="10">
        <f>IF(F24&lt;&gt;"",COUNTA(F$3:F24),"")</f>
        <v>13</v>
      </c>
      <c r="B24" s="11" t="s">
        <v>40</v>
      </c>
      <c r="C24" s="12" t="s">
        <v>27</v>
      </c>
      <c r="D24" s="20">
        <v>4</v>
      </c>
      <c r="F24" s="1" t="s">
        <v>13</v>
      </c>
      <c r="S24" s="9"/>
      <c r="T24" s="9"/>
    </row>
    <row r="25" spans="1:20" s="3" customFormat="1" ht="15" x14ac:dyDescent="0.25">
      <c r="A25" s="10">
        <f>IF(F25&lt;&gt;"",COUNTA(F$3:F25),"")</f>
        <v>14</v>
      </c>
      <c r="B25" s="11" t="s">
        <v>41</v>
      </c>
      <c r="C25" s="12" t="s">
        <v>27</v>
      </c>
      <c r="D25" s="20">
        <v>4</v>
      </c>
      <c r="F25" s="1" t="s">
        <v>13</v>
      </c>
      <c r="S25" s="9"/>
      <c r="T25" s="9"/>
    </row>
    <row r="26" spans="1:20" s="3" customFormat="1" ht="15" x14ac:dyDescent="0.25">
      <c r="A26" s="10">
        <f>IF(F26&lt;&gt;"",COUNTA(F$3:F26),"")</f>
        <v>15</v>
      </c>
      <c r="B26" s="11" t="s">
        <v>39</v>
      </c>
      <c r="C26" s="12" t="s">
        <v>27</v>
      </c>
      <c r="D26" s="20">
        <v>2</v>
      </c>
      <c r="F26" s="1" t="s">
        <v>13</v>
      </c>
      <c r="S26" s="9"/>
      <c r="T26" s="9"/>
    </row>
    <row r="27" spans="1:20" s="3" customFormat="1" ht="15" x14ac:dyDescent="0.25">
      <c r="A27" s="10">
        <f>IF(F27&lt;&gt;"",COUNTA(F$3:F27),"")</f>
        <v>16</v>
      </c>
      <c r="B27" s="11" t="s">
        <v>42</v>
      </c>
      <c r="C27" s="12" t="s">
        <v>27</v>
      </c>
      <c r="D27" s="20">
        <v>8</v>
      </c>
      <c r="F27" s="1" t="s">
        <v>13</v>
      </c>
      <c r="S27" s="9"/>
      <c r="T27" s="9"/>
    </row>
    <row r="28" spans="1:20" s="3" customFormat="1" ht="15" x14ac:dyDescent="0.25">
      <c r="A28" s="10">
        <f>IF(F28&lt;&gt;"",COUNTA(F$3:F28),"")</f>
        <v>17</v>
      </c>
      <c r="B28" s="11" t="s">
        <v>43</v>
      </c>
      <c r="C28" s="12" t="s">
        <v>21</v>
      </c>
      <c r="D28" s="14">
        <v>15.384</v>
      </c>
      <c r="F28" s="1" t="s">
        <v>13</v>
      </c>
      <c r="S28" s="9"/>
      <c r="T28" s="9"/>
    </row>
    <row r="29" spans="1:20" s="3" customFormat="1" ht="15" x14ac:dyDescent="0.25">
      <c r="A29" s="10">
        <f>IF(F29&lt;&gt;"",COUNTA(F$3:F29),"")</f>
        <v>18</v>
      </c>
      <c r="B29" s="11" t="s">
        <v>44</v>
      </c>
      <c r="C29" s="12" t="s">
        <v>45</v>
      </c>
      <c r="D29" s="20">
        <v>4</v>
      </c>
      <c r="F29" s="1" t="s">
        <v>13</v>
      </c>
      <c r="S29" s="9"/>
      <c r="T29" s="9"/>
    </row>
    <row r="30" spans="1:20" s="3" customFormat="1" ht="15" x14ac:dyDescent="0.25">
      <c r="A30" s="10">
        <f>IF(F30&lt;&gt;"",COUNTA(F$3:F30),"")</f>
        <v>19</v>
      </c>
      <c r="B30" s="11" t="s">
        <v>46</v>
      </c>
      <c r="C30" s="12" t="s">
        <v>16</v>
      </c>
      <c r="D30" s="16">
        <v>0.48</v>
      </c>
      <c r="F30" s="1" t="s">
        <v>13</v>
      </c>
      <c r="S30" s="9"/>
      <c r="T30" s="9"/>
    </row>
    <row r="31" spans="1:20" s="3" customFormat="1" ht="15" x14ac:dyDescent="0.25">
      <c r="A31" s="10">
        <f>IF(F31&lt;&gt;"",COUNTA(F$3:F31),"")</f>
        <v>20</v>
      </c>
      <c r="B31" s="11" t="s">
        <v>47</v>
      </c>
      <c r="C31" s="12" t="s">
        <v>15</v>
      </c>
      <c r="D31" s="16">
        <v>0.46</v>
      </c>
      <c r="F31" s="1" t="s">
        <v>13</v>
      </c>
      <c r="S31" s="9"/>
      <c r="T31" s="9"/>
    </row>
    <row r="32" spans="1:20" s="3" customFormat="1" ht="15" x14ac:dyDescent="0.25">
      <c r="A32" s="10">
        <f>IF(F32&lt;&gt;"",COUNTA(F$3:F32),"")</f>
        <v>21</v>
      </c>
      <c r="B32" s="11" t="s">
        <v>48</v>
      </c>
      <c r="C32" s="12" t="s">
        <v>15</v>
      </c>
      <c r="D32" s="13">
        <v>0.96319999999999995</v>
      </c>
      <c r="F32" s="1" t="s">
        <v>13</v>
      </c>
      <c r="S32" s="9"/>
      <c r="T32" s="9"/>
    </row>
    <row r="33" spans="1:20" s="3" customFormat="1" ht="22.5" x14ac:dyDescent="0.25">
      <c r="A33" s="10">
        <f>IF(F33&lt;&gt;"",COUNTA(F$3:F33),"")</f>
        <v>22</v>
      </c>
      <c r="B33" s="11" t="s">
        <v>49</v>
      </c>
      <c r="C33" s="12" t="s">
        <v>19</v>
      </c>
      <c r="D33" s="17">
        <v>20.399999999999999</v>
      </c>
      <c r="F33" s="1" t="s">
        <v>13</v>
      </c>
      <c r="S33" s="9"/>
      <c r="T33" s="9"/>
    </row>
    <row r="34" spans="1:20" s="3" customFormat="1" ht="15" x14ac:dyDescent="0.25">
      <c r="A34" s="10">
        <f>IF(F34&lt;&gt;"",COUNTA(F$3:F34),"")</f>
        <v>23</v>
      </c>
      <c r="B34" s="11" t="s">
        <v>50</v>
      </c>
      <c r="C34" s="12" t="s">
        <v>12</v>
      </c>
      <c r="D34" s="13">
        <v>3.9199999999999999E-2</v>
      </c>
      <c r="F34" s="1" t="s">
        <v>13</v>
      </c>
      <c r="S34" s="9"/>
      <c r="T34" s="9"/>
    </row>
    <row r="35" spans="1:20" s="3" customFormat="1" ht="15" x14ac:dyDescent="0.25">
      <c r="A35" s="10">
        <f>IF(F35&lt;&gt;"",COUNTA(F$3:F35),"")</f>
        <v>24</v>
      </c>
      <c r="B35" s="11" t="s">
        <v>51</v>
      </c>
      <c r="C35" s="12" t="s">
        <v>12</v>
      </c>
      <c r="D35" s="14">
        <v>2E-3</v>
      </c>
      <c r="F35" s="1" t="s">
        <v>13</v>
      </c>
      <c r="S35" s="9"/>
      <c r="T35" s="9"/>
    </row>
    <row r="36" spans="1:20" s="3" customFormat="1" ht="22.5" x14ac:dyDescent="0.25">
      <c r="A36" s="10">
        <f>IF(F36&lt;&gt;"",COUNTA(F$3:F36),"")</f>
        <v>25</v>
      </c>
      <c r="B36" s="11" t="s">
        <v>52</v>
      </c>
      <c r="C36" s="12" t="s">
        <v>12</v>
      </c>
      <c r="D36" s="14">
        <v>8.0000000000000002E-3</v>
      </c>
      <c r="F36" s="1" t="s">
        <v>13</v>
      </c>
      <c r="S36" s="9"/>
      <c r="T36" s="9"/>
    </row>
    <row r="37" spans="1:20" s="3" customFormat="1" ht="22.5" x14ac:dyDescent="0.25">
      <c r="A37" s="10">
        <f>IF(F37&lt;&gt;"",COUNTA(F$3:F37),"")</f>
        <v>26</v>
      </c>
      <c r="B37" s="11" t="s">
        <v>53</v>
      </c>
      <c r="C37" s="12" t="s">
        <v>12</v>
      </c>
      <c r="D37" s="16">
        <v>0.17</v>
      </c>
      <c r="F37" s="1" t="s">
        <v>13</v>
      </c>
      <c r="S37" s="9"/>
      <c r="T37" s="9"/>
    </row>
    <row r="38" spans="1:20" s="3" customFormat="1" ht="15" x14ac:dyDescent="0.25">
      <c r="A38" s="10">
        <f>IF(F38&lt;&gt;"",COUNTA(F$3:F38),"")</f>
        <v>27</v>
      </c>
      <c r="B38" s="11" t="s">
        <v>54</v>
      </c>
      <c r="C38" s="12" t="s">
        <v>12</v>
      </c>
      <c r="D38" s="14">
        <v>8.0000000000000002E-3</v>
      </c>
      <c r="F38" s="1" t="s">
        <v>13</v>
      </c>
      <c r="S38" s="9"/>
      <c r="T38" s="9"/>
    </row>
    <row r="39" spans="1:20" s="3" customFormat="1" ht="22.5" x14ac:dyDescent="0.25">
      <c r="A39" s="10">
        <f>IF(F39&lt;&gt;"",COUNTA(F$3:F39),"")</f>
        <v>28</v>
      </c>
      <c r="B39" s="11" t="s">
        <v>55</v>
      </c>
      <c r="C39" s="12" t="s">
        <v>12</v>
      </c>
      <c r="D39" s="14">
        <v>8.0000000000000002E-3</v>
      </c>
      <c r="F39" s="1" t="s">
        <v>13</v>
      </c>
      <c r="S39" s="9"/>
      <c r="T39" s="9"/>
    </row>
    <row r="40" spans="1:20" s="3" customFormat="1" ht="15" x14ac:dyDescent="0.25">
      <c r="A40" s="10">
        <f>IF(F40&lt;&gt;"",COUNTA(F$3:F40),"")</f>
        <v>29</v>
      </c>
      <c r="B40" s="11" t="s">
        <v>22</v>
      </c>
      <c r="C40" s="12" t="s">
        <v>12</v>
      </c>
      <c r="D40" s="13">
        <v>1.5E-3</v>
      </c>
      <c r="F40" s="1" t="s">
        <v>13</v>
      </c>
      <c r="S40" s="9"/>
      <c r="T40" s="9"/>
    </row>
    <row r="41" spans="1:20" s="3" customFormat="1" ht="15" x14ac:dyDescent="0.25">
      <c r="A41" s="10">
        <f>IF(F41&lt;&gt;"",COUNTA(F$3:F41),"")</f>
        <v>30</v>
      </c>
      <c r="B41" s="11" t="s">
        <v>56</v>
      </c>
      <c r="C41" s="12" t="s">
        <v>12</v>
      </c>
      <c r="D41" s="19">
        <v>4.4000000000000002E-4</v>
      </c>
      <c r="F41" s="1" t="s">
        <v>13</v>
      </c>
      <c r="S41" s="9"/>
      <c r="T41" s="9"/>
    </row>
    <row r="42" spans="1:20" s="3" customFormat="1" ht="15" x14ac:dyDescent="0.25">
      <c r="A42" s="10">
        <f>IF(F42&lt;&gt;"",COUNTA(F$3:F42),"")</f>
        <v>31</v>
      </c>
      <c r="B42" s="11" t="s">
        <v>57</v>
      </c>
      <c r="C42" s="12" t="s">
        <v>58</v>
      </c>
      <c r="D42" s="16">
        <v>0.02</v>
      </c>
      <c r="F42" s="1" t="s">
        <v>13</v>
      </c>
      <c r="S42" s="9"/>
      <c r="T42" s="9"/>
    </row>
    <row r="43" spans="1:20" s="3" customFormat="1" ht="15" x14ac:dyDescent="0.25">
      <c r="A43" s="10">
        <f>IF(F43&lt;&gt;"",COUNTA(F$3:F43),"")</f>
        <v>32</v>
      </c>
      <c r="B43" s="28" t="s">
        <v>119</v>
      </c>
      <c r="C43" s="12" t="s">
        <v>27</v>
      </c>
      <c r="D43" s="20">
        <v>4</v>
      </c>
      <c r="F43" s="1" t="s">
        <v>13</v>
      </c>
      <c r="S43" s="9"/>
      <c r="T43" s="9"/>
    </row>
    <row r="44" spans="1:20" s="3" customFormat="1" ht="33.75" x14ac:dyDescent="0.25">
      <c r="A44" s="10">
        <f>IF(F44&lt;&gt;"",COUNTA(F$3:F44),"")</f>
        <v>33</v>
      </c>
      <c r="B44" s="11" t="s">
        <v>59</v>
      </c>
      <c r="C44" s="12" t="s">
        <v>27</v>
      </c>
      <c r="D44" s="20">
        <v>4</v>
      </c>
      <c r="F44" s="1" t="s">
        <v>13</v>
      </c>
      <c r="S44" s="9"/>
      <c r="T44" s="9"/>
    </row>
    <row r="45" spans="1:20" s="3" customFormat="1" ht="33.75" x14ac:dyDescent="0.25">
      <c r="A45" s="10">
        <f>IF(F45&lt;&gt;"",COUNTA(F$3:F45),"")</f>
        <v>34</v>
      </c>
      <c r="B45" s="11" t="s">
        <v>60</v>
      </c>
      <c r="C45" s="12" t="s">
        <v>27</v>
      </c>
      <c r="D45" s="20">
        <v>4</v>
      </c>
      <c r="F45" s="1" t="s">
        <v>13</v>
      </c>
      <c r="S45" s="9"/>
      <c r="T45" s="9"/>
    </row>
    <row r="46" spans="1:20" s="3" customFormat="1" ht="33.75" x14ac:dyDescent="0.25">
      <c r="A46" s="10">
        <f>IF(F46&lt;&gt;"",COUNTA(F$3:F46),"")</f>
        <v>35</v>
      </c>
      <c r="B46" s="11" t="s">
        <v>61</v>
      </c>
      <c r="C46" s="12" t="s">
        <v>27</v>
      </c>
      <c r="D46" s="20">
        <v>12</v>
      </c>
      <c r="F46" s="1" t="s">
        <v>13</v>
      </c>
      <c r="S46" s="9"/>
      <c r="T46" s="9"/>
    </row>
    <row r="47" spans="1:20" s="3" customFormat="1" ht="45" x14ac:dyDescent="0.25">
      <c r="A47" s="10">
        <f>IF(F47&lt;&gt;"",COUNTA(F$3:F47),"")</f>
        <v>36</v>
      </c>
      <c r="B47" s="11" t="s">
        <v>62</v>
      </c>
      <c r="C47" s="12" t="s">
        <v>27</v>
      </c>
      <c r="D47" s="20">
        <v>8</v>
      </c>
      <c r="F47" s="1" t="s">
        <v>13</v>
      </c>
      <c r="S47" s="9"/>
      <c r="T47" s="9"/>
    </row>
    <row r="48" spans="1:20" s="3" customFormat="1" ht="33.75" x14ac:dyDescent="0.25">
      <c r="A48" s="10">
        <f>IF(F48&lt;&gt;"",COUNTA(F$3:F48),"")</f>
        <v>37</v>
      </c>
      <c r="B48" s="11" t="s">
        <v>63</v>
      </c>
      <c r="C48" s="12" t="s">
        <v>27</v>
      </c>
      <c r="D48" s="20">
        <v>2</v>
      </c>
      <c r="F48" s="1" t="s">
        <v>13</v>
      </c>
      <c r="S48" s="9"/>
      <c r="T48" s="9"/>
    </row>
    <row r="49" spans="1:20" s="3" customFormat="1" ht="45" x14ac:dyDescent="0.25">
      <c r="A49" s="10">
        <f>IF(F49&lt;&gt;"",COUNTA(F$3:F49),"")</f>
        <v>38</v>
      </c>
      <c r="B49" s="11" t="s">
        <v>64</v>
      </c>
      <c r="C49" s="12" t="s">
        <v>27</v>
      </c>
      <c r="D49" s="20">
        <v>2</v>
      </c>
      <c r="F49" s="1" t="s">
        <v>13</v>
      </c>
      <c r="S49" s="9"/>
      <c r="T49" s="9"/>
    </row>
    <row r="50" spans="1:20" s="3" customFormat="1" ht="15" x14ac:dyDescent="0.25">
      <c r="A50" s="33" t="s">
        <v>65</v>
      </c>
      <c r="B50" s="34"/>
      <c r="C50" s="34"/>
      <c r="D50" s="35"/>
      <c r="S50" s="9"/>
      <c r="T50" s="9" t="s">
        <v>65</v>
      </c>
    </row>
    <row r="51" spans="1:20" s="3" customFormat="1" ht="33.75" x14ac:dyDescent="0.25">
      <c r="A51" s="10">
        <f>IF(F51&lt;&gt;"",COUNTA(F$3:F51),"")</f>
        <v>39</v>
      </c>
      <c r="B51" s="11" t="s">
        <v>66</v>
      </c>
      <c r="C51" s="12" t="s">
        <v>45</v>
      </c>
      <c r="D51" s="20">
        <v>2</v>
      </c>
      <c r="F51" s="1" t="s">
        <v>13</v>
      </c>
      <c r="S51" s="9"/>
      <c r="T51" s="9"/>
    </row>
    <row r="52" spans="1:20" s="3" customFormat="1" ht="13.5" customHeight="1" x14ac:dyDescent="0.25">
      <c r="A52" s="30" t="s">
        <v>120</v>
      </c>
      <c r="B52" s="26"/>
      <c r="C52" s="26"/>
      <c r="D52" s="27"/>
    </row>
    <row r="53" spans="1:20" ht="10.5" customHeight="1" x14ac:dyDescent="0.2">
      <c r="A53" s="25" t="s">
        <v>10</v>
      </c>
      <c r="B53" s="26"/>
      <c r="C53" s="26"/>
      <c r="D53" s="27"/>
    </row>
    <row r="54" spans="1:20" s="3" customFormat="1" ht="22.5" x14ac:dyDescent="0.25">
      <c r="A54" s="10">
        <f>IF(F54&lt;&gt;"",COUNTA(F$3:F54),"")</f>
        <v>40</v>
      </c>
      <c r="B54" s="11" t="s">
        <v>29</v>
      </c>
      <c r="C54" s="12" t="s">
        <v>30</v>
      </c>
      <c r="D54" s="20">
        <v>8</v>
      </c>
      <c r="F54" s="1" t="s">
        <v>13</v>
      </c>
      <c r="S54" s="9"/>
      <c r="T54" s="9"/>
    </row>
    <row r="55" spans="1:20" s="3" customFormat="1" ht="22.5" x14ac:dyDescent="0.25">
      <c r="A55" s="10">
        <f>IF(F55&lt;&gt;"",COUNTA(F$3:F55),"")</f>
        <v>41</v>
      </c>
      <c r="B55" s="11" t="s">
        <v>31</v>
      </c>
      <c r="C55" s="12" t="s">
        <v>30</v>
      </c>
      <c r="D55" s="20">
        <v>4</v>
      </c>
      <c r="F55" s="1" t="s">
        <v>13</v>
      </c>
      <c r="S55" s="9"/>
      <c r="T55" s="9"/>
    </row>
    <row r="56" spans="1:20" s="3" customFormat="1" ht="22.5" x14ac:dyDescent="0.25">
      <c r="A56" s="10">
        <f>IF(F56&lt;&gt;"",COUNTA(F$3:F56),"")</f>
        <v>42</v>
      </c>
      <c r="B56" s="11" t="s">
        <v>32</v>
      </c>
      <c r="C56" s="12" t="s">
        <v>30</v>
      </c>
      <c r="D56" s="20">
        <v>4</v>
      </c>
      <c r="F56" s="1" t="s">
        <v>13</v>
      </c>
      <c r="S56" s="9"/>
      <c r="T56" s="9"/>
    </row>
    <row r="57" spans="1:20" s="3" customFormat="1" ht="22.5" x14ac:dyDescent="0.25">
      <c r="A57" s="10">
        <f>IF(F57&lt;&gt;"",COUNTA(F$3:F57),"")</f>
        <v>43</v>
      </c>
      <c r="B57" s="11" t="s">
        <v>33</v>
      </c>
      <c r="C57" s="12" t="s">
        <v>34</v>
      </c>
      <c r="D57" s="20">
        <v>278</v>
      </c>
      <c r="F57" s="1" t="s">
        <v>13</v>
      </c>
      <c r="S57" s="9"/>
      <c r="T57" s="9"/>
    </row>
    <row r="58" spans="1:20" s="3" customFormat="1" ht="15" x14ac:dyDescent="0.25">
      <c r="A58" s="10">
        <f>IF(F58&lt;&gt;"",COUNTA(F$3:F58),"")</f>
        <v>44</v>
      </c>
      <c r="B58" s="28" t="s">
        <v>118</v>
      </c>
      <c r="C58" s="12" t="s">
        <v>12</v>
      </c>
      <c r="D58" s="14">
        <f>0.038+0.008</f>
        <v>4.5999999999999999E-2</v>
      </c>
      <c r="F58" s="1" t="s">
        <v>13</v>
      </c>
      <c r="S58" s="9"/>
      <c r="T58" s="9"/>
    </row>
    <row r="59" spans="1:20" s="3" customFormat="1" ht="15" x14ac:dyDescent="0.25">
      <c r="A59" s="10">
        <f>IF(F59&lt;&gt;"",COUNTA(F$3:F59),"")</f>
        <v>45</v>
      </c>
      <c r="B59" s="11" t="s">
        <v>35</v>
      </c>
      <c r="C59" s="12" t="s">
        <v>12</v>
      </c>
      <c r="D59" s="20">
        <v>30700</v>
      </c>
      <c r="F59" s="1" t="s">
        <v>13</v>
      </c>
      <c r="S59" s="9"/>
      <c r="T59" s="9"/>
    </row>
    <row r="60" spans="1:20" s="3" customFormat="1" ht="15" x14ac:dyDescent="0.25">
      <c r="A60" s="10">
        <f>IF(F60&lt;&gt;"",COUNTA(F$3:F60),"")</f>
        <v>46</v>
      </c>
      <c r="B60" s="28" t="s">
        <v>117</v>
      </c>
      <c r="C60" s="12" t="s">
        <v>12</v>
      </c>
      <c r="D60" s="14">
        <v>8.5999999999999993E-2</v>
      </c>
      <c r="F60" s="1" t="s">
        <v>13</v>
      </c>
      <c r="S60" s="9"/>
      <c r="T60" s="9"/>
    </row>
    <row r="61" spans="1:20" s="3" customFormat="1" ht="15" x14ac:dyDescent="0.25">
      <c r="A61" s="10">
        <f>IF(F61&lt;&gt;"",COUNTA(F$3:F61),"")</f>
        <v>47</v>
      </c>
      <c r="B61" s="11" t="s">
        <v>36</v>
      </c>
      <c r="C61" s="12" t="s">
        <v>37</v>
      </c>
      <c r="D61" s="14">
        <f>0.191+0.066+0.21</f>
        <v>0.46699999999999997</v>
      </c>
      <c r="F61" s="1" t="s">
        <v>13</v>
      </c>
      <c r="S61" s="9"/>
      <c r="T61" s="9"/>
    </row>
  </sheetData>
  <mergeCells count="7">
    <mergeCell ref="A50:D50"/>
    <mergeCell ref="A52:D52"/>
    <mergeCell ref="A53:D53"/>
    <mergeCell ref="B5:D5"/>
    <mergeCell ref="B6:D6"/>
    <mergeCell ref="A10:D10"/>
    <mergeCell ref="A11:D11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82"/>
  <sheetViews>
    <sheetView workbookViewId="0">
      <selection activeCell="L9" sqref="L9"/>
    </sheetView>
  </sheetViews>
  <sheetFormatPr defaultColWidth="9.140625" defaultRowHeight="10.5" customHeight="1" x14ac:dyDescent="0.2"/>
  <cols>
    <col min="1" max="1" width="7.710937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ht="10.5" customHeight="1" x14ac:dyDescent="0.2">
      <c r="C1" s="31" t="s">
        <v>122</v>
      </c>
    </row>
    <row r="2" spans="1:20" ht="10.5" customHeight="1" x14ac:dyDescent="0.2">
      <c r="C2" s="32" t="s">
        <v>115</v>
      </c>
    </row>
    <row r="4" spans="1:20" s="3" customFormat="1" ht="15.75" x14ac:dyDescent="0.25">
      <c r="B4" s="24" t="s">
        <v>121</v>
      </c>
    </row>
    <row r="5" spans="1:20" s="3" customFormat="1" ht="10.5" customHeight="1" x14ac:dyDescent="0.25">
      <c r="B5" s="4"/>
    </row>
    <row r="6" spans="1:20" s="3" customFormat="1" ht="15" x14ac:dyDescent="0.25">
      <c r="A6" s="29" t="s">
        <v>0</v>
      </c>
      <c r="B6" s="21" t="s">
        <v>1</v>
      </c>
      <c r="C6" s="21"/>
      <c r="D6" s="21"/>
      <c r="P6" s="5" t="s">
        <v>1</v>
      </c>
    </row>
    <row r="7" spans="1:20" s="3" customFormat="1" ht="15" x14ac:dyDescent="0.25">
      <c r="A7" s="29" t="s">
        <v>2</v>
      </c>
      <c r="B7" s="21" t="s">
        <v>67</v>
      </c>
      <c r="C7" s="21"/>
      <c r="D7" s="21"/>
      <c r="Q7" s="5" t="s">
        <v>3</v>
      </c>
    </row>
    <row r="8" spans="1:20" s="3" customFormat="1" ht="19.5" customHeight="1" x14ac:dyDescent="0.25">
      <c r="A8" s="6"/>
    </row>
    <row r="9" spans="1:20" s="3" customFormat="1" ht="36" customHeight="1" x14ac:dyDescent="0.25">
      <c r="A9" s="7" t="s">
        <v>5</v>
      </c>
      <c r="B9" s="7" t="s">
        <v>6</v>
      </c>
      <c r="C9" s="7" t="s">
        <v>7</v>
      </c>
      <c r="D9" s="7" t="s">
        <v>8</v>
      </c>
    </row>
    <row r="10" spans="1:20" s="3" customFormat="1" ht="15" x14ac:dyDescent="0.25">
      <c r="A10" s="8">
        <v>1</v>
      </c>
      <c r="B10" s="8">
        <v>2</v>
      </c>
      <c r="C10" s="8">
        <v>3</v>
      </c>
      <c r="D10" s="8">
        <v>4</v>
      </c>
    </row>
    <row r="11" spans="1:20" s="3" customFormat="1" ht="15" x14ac:dyDescent="0.25">
      <c r="A11" s="25" t="s">
        <v>9</v>
      </c>
      <c r="B11" s="26"/>
      <c r="C11" s="26"/>
      <c r="D11" s="27"/>
      <c r="S11" s="9" t="s">
        <v>9</v>
      </c>
    </row>
    <row r="12" spans="1:20" s="3" customFormat="1" ht="15" x14ac:dyDescent="0.25">
      <c r="A12" s="25" t="s">
        <v>10</v>
      </c>
      <c r="B12" s="26"/>
      <c r="C12" s="26"/>
      <c r="D12" s="27"/>
      <c r="S12" s="9"/>
      <c r="T12" s="9" t="s">
        <v>10</v>
      </c>
    </row>
    <row r="13" spans="1:20" s="3" customFormat="1" ht="15" x14ac:dyDescent="0.25">
      <c r="A13" s="10">
        <f>IF(F13&lt;&gt;"",COUNTA(F$4:F13),"")</f>
        <v>1</v>
      </c>
      <c r="B13" s="11" t="s">
        <v>68</v>
      </c>
      <c r="C13" s="12" t="s">
        <v>12</v>
      </c>
      <c r="D13" s="19">
        <v>0.14363999999999999</v>
      </c>
      <c r="F13" s="1" t="s">
        <v>13</v>
      </c>
      <c r="S13" s="9"/>
      <c r="T13" s="9"/>
    </row>
    <row r="14" spans="1:20" s="3" customFormat="1" ht="15" x14ac:dyDescent="0.25">
      <c r="A14" s="10">
        <f>IF(F14&lt;&gt;"",COUNTA(F$4:F14),"")</f>
        <v>2</v>
      </c>
      <c r="B14" s="11" t="s">
        <v>69</v>
      </c>
      <c r="C14" s="12" t="s">
        <v>21</v>
      </c>
      <c r="D14" s="14">
        <v>9.6000000000000002E-2</v>
      </c>
      <c r="F14" s="1" t="s">
        <v>13</v>
      </c>
      <c r="S14" s="9"/>
      <c r="T14" s="9"/>
    </row>
    <row r="15" spans="1:20" s="3" customFormat="1" ht="15" x14ac:dyDescent="0.25">
      <c r="A15" s="10">
        <f>IF(F15&lt;&gt;"",COUNTA(F$4:F15),"")</f>
        <v>3</v>
      </c>
      <c r="B15" s="11" t="s">
        <v>48</v>
      </c>
      <c r="C15" s="12" t="s">
        <v>15</v>
      </c>
      <c r="D15" s="14">
        <v>0.624</v>
      </c>
      <c r="F15" s="1" t="s">
        <v>13</v>
      </c>
      <c r="S15" s="9"/>
      <c r="T15" s="9"/>
    </row>
    <row r="16" spans="1:20" s="3" customFormat="1" ht="15" x14ac:dyDescent="0.25">
      <c r="A16" s="10">
        <f>IF(F16&lt;&gt;"",COUNTA(F$4:F16),"")</f>
        <v>4</v>
      </c>
      <c r="B16" s="11" t="s">
        <v>70</v>
      </c>
      <c r="C16" s="12" t="s">
        <v>15</v>
      </c>
      <c r="D16" s="18">
        <v>0.13406399999999999</v>
      </c>
      <c r="F16" s="1" t="s">
        <v>13</v>
      </c>
      <c r="S16" s="9"/>
      <c r="T16" s="9"/>
    </row>
    <row r="17" spans="1:20" s="3" customFormat="1" ht="15" x14ac:dyDescent="0.25">
      <c r="A17" s="10">
        <f>IF(F17&lt;&gt;"",COUNTA(F$4:F17),"")</f>
        <v>5</v>
      </c>
      <c r="B17" s="11" t="s">
        <v>22</v>
      </c>
      <c r="C17" s="12" t="s">
        <v>12</v>
      </c>
      <c r="D17" s="15">
        <v>9.3484999999999992E-3</v>
      </c>
      <c r="F17" s="1" t="s">
        <v>13</v>
      </c>
      <c r="S17" s="9"/>
      <c r="T17" s="9"/>
    </row>
    <row r="18" spans="1:20" s="3" customFormat="1" ht="15" x14ac:dyDescent="0.25">
      <c r="A18" s="10">
        <f>IF(F18&lt;&gt;"",COUNTA(F$4:F18),"")</f>
        <v>6</v>
      </c>
      <c r="B18" s="11" t="s">
        <v>71</v>
      </c>
      <c r="C18" s="12" t="s">
        <v>12</v>
      </c>
      <c r="D18" s="18">
        <v>3.3799999999999998E-4</v>
      </c>
      <c r="F18" s="1" t="s">
        <v>13</v>
      </c>
      <c r="S18" s="9"/>
      <c r="T18" s="9"/>
    </row>
    <row r="19" spans="1:20" s="3" customFormat="1" ht="15" x14ac:dyDescent="0.25">
      <c r="A19" s="10">
        <f>IF(F19&lt;&gt;"",COUNTA(F$4:F19),"")</f>
        <v>7</v>
      </c>
      <c r="B19" s="11" t="s">
        <v>24</v>
      </c>
      <c r="C19" s="12" t="s">
        <v>12</v>
      </c>
      <c r="D19" s="15">
        <v>1.9285199999999999E-2</v>
      </c>
      <c r="F19" s="1" t="s">
        <v>13</v>
      </c>
      <c r="S19" s="9"/>
      <c r="T19" s="9"/>
    </row>
    <row r="20" spans="1:20" s="3" customFormat="1" ht="15" x14ac:dyDescent="0.25">
      <c r="A20" s="10">
        <f>IF(F20&lt;&gt;"",COUNTA(F$4:F20),"")</f>
        <v>8</v>
      </c>
      <c r="B20" s="11" t="s">
        <v>72</v>
      </c>
      <c r="C20" s="12" t="s">
        <v>12</v>
      </c>
      <c r="D20" s="18">
        <v>3.1280000000000001E-3</v>
      </c>
      <c r="F20" s="1" t="s">
        <v>13</v>
      </c>
      <c r="S20" s="9"/>
      <c r="T20" s="9"/>
    </row>
    <row r="21" spans="1:20" s="3" customFormat="1" ht="15" x14ac:dyDescent="0.25">
      <c r="A21" s="10">
        <f>IF(F21&lt;&gt;"",COUNTA(F$4:F21),"")</f>
        <v>9</v>
      </c>
      <c r="B21" s="11" t="s">
        <v>26</v>
      </c>
      <c r="C21" s="12" t="s">
        <v>16</v>
      </c>
      <c r="D21" s="19">
        <v>3.0337200000000002</v>
      </c>
      <c r="F21" s="1" t="s">
        <v>13</v>
      </c>
      <c r="S21" s="9"/>
      <c r="T21" s="9"/>
    </row>
    <row r="22" spans="1:20" s="3" customFormat="1" ht="15" x14ac:dyDescent="0.25">
      <c r="A22" s="10">
        <f>IF(F22&lt;&gt;"",COUNTA(F$4:F22),"")</f>
        <v>10</v>
      </c>
      <c r="B22" s="11" t="s">
        <v>28</v>
      </c>
      <c r="C22" s="12" t="s">
        <v>27</v>
      </c>
      <c r="D22" s="20">
        <v>5</v>
      </c>
      <c r="F22" s="1" t="s">
        <v>13</v>
      </c>
      <c r="S22" s="9"/>
      <c r="T22" s="9"/>
    </row>
    <row r="23" spans="1:20" s="3" customFormat="1" ht="15" x14ac:dyDescent="0.25">
      <c r="A23" s="10">
        <f>IF(F23&lt;&gt;"",COUNTA(F$4:F23),"")</f>
        <v>11</v>
      </c>
      <c r="B23" s="11" t="s">
        <v>73</v>
      </c>
      <c r="C23" s="12" t="s">
        <v>74</v>
      </c>
      <c r="D23" s="20">
        <v>2</v>
      </c>
      <c r="F23" s="1" t="s">
        <v>13</v>
      </c>
      <c r="S23" s="9"/>
      <c r="T23" s="9"/>
    </row>
    <row r="24" spans="1:20" s="3" customFormat="1" ht="15" x14ac:dyDescent="0.25">
      <c r="A24" s="10">
        <f>IF(F24&lt;&gt;"",COUNTA(F$4:F24),"")</f>
        <v>12</v>
      </c>
      <c r="B24" s="11" t="s">
        <v>39</v>
      </c>
      <c r="C24" s="12" t="s">
        <v>27</v>
      </c>
      <c r="D24" s="20">
        <v>5</v>
      </c>
      <c r="F24" s="1" t="s">
        <v>13</v>
      </c>
      <c r="S24" s="9"/>
      <c r="T24" s="9"/>
    </row>
    <row r="25" spans="1:20" s="3" customFormat="1" ht="15" x14ac:dyDescent="0.25">
      <c r="A25" s="10">
        <f>IF(F25&lt;&gt;"",COUNTA(F$4:F25),"")</f>
        <v>13</v>
      </c>
      <c r="B25" s="11" t="s">
        <v>80</v>
      </c>
      <c r="C25" s="12" t="s">
        <v>27</v>
      </c>
      <c r="D25" s="20">
        <v>2</v>
      </c>
      <c r="F25" s="1" t="s">
        <v>13</v>
      </c>
      <c r="S25" s="9"/>
      <c r="T25" s="9"/>
    </row>
    <row r="26" spans="1:20" s="3" customFormat="1" ht="15" x14ac:dyDescent="0.25">
      <c r="A26" s="10">
        <f>IF(F26&lt;&gt;"",COUNTA(F$4:F26),"")</f>
        <v>14</v>
      </c>
      <c r="B26" s="28" t="s">
        <v>124</v>
      </c>
      <c r="C26" s="12" t="s">
        <v>81</v>
      </c>
      <c r="D26" s="20">
        <v>2</v>
      </c>
      <c r="F26" s="1" t="s">
        <v>13</v>
      </c>
      <c r="S26" s="9"/>
      <c r="T26" s="9"/>
    </row>
    <row r="27" spans="1:20" s="3" customFormat="1" ht="15" x14ac:dyDescent="0.25">
      <c r="A27" s="10">
        <f>IF(F27&lt;&gt;"",COUNTA(F$4:F27),"")</f>
        <v>15</v>
      </c>
      <c r="B27" s="11" t="s">
        <v>82</v>
      </c>
      <c r="C27" s="12" t="s">
        <v>12</v>
      </c>
      <c r="D27" s="18">
        <v>7.7000000000000001E-5</v>
      </c>
      <c r="F27" s="1" t="s">
        <v>13</v>
      </c>
      <c r="S27" s="9"/>
      <c r="T27" s="9"/>
    </row>
    <row r="28" spans="1:20" s="3" customFormat="1" ht="15" x14ac:dyDescent="0.25">
      <c r="A28" s="10">
        <f>IF(F28&lt;&gt;"",COUNTA(F$4:F28),"")</f>
        <v>16</v>
      </c>
      <c r="B28" s="11" t="s">
        <v>43</v>
      </c>
      <c r="C28" s="12" t="s">
        <v>21</v>
      </c>
      <c r="D28" s="14">
        <v>1.556</v>
      </c>
      <c r="F28" s="1" t="s">
        <v>13</v>
      </c>
      <c r="S28" s="9"/>
      <c r="T28" s="9"/>
    </row>
    <row r="29" spans="1:20" s="3" customFormat="1" ht="15" x14ac:dyDescent="0.25">
      <c r="A29" s="10">
        <f>IF(F29&lt;&gt;"",COUNTA(F$4:F29),"")</f>
        <v>17</v>
      </c>
      <c r="B29" s="11" t="s">
        <v>83</v>
      </c>
      <c r="C29" s="12" t="s">
        <v>15</v>
      </c>
      <c r="D29" s="16">
        <v>22.52</v>
      </c>
      <c r="F29" s="1" t="s">
        <v>13</v>
      </c>
      <c r="S29" s="9"/>
      <c r="T29" s="9"/>
    </row>
    <row r="30" spans="1:20" s="3" customFormat="1" ht="15" x14ac:dyDescent="0.25">
      <c r="A30" s="10">
        <f>IF(F30&lt;&gt;"",COUNTA(F$4:F30),"")</f>
        <v>18</v>
      </c>
      <c r="B30" s="11" t="s">
        <v>84</v>
      </c>
      <c r="C30" s="12" t="s">
        <v>15</v>
      </c>
      <c r="D30" s="17">
        <v>30.6</v>
      </c>
      <c r="F30" s="1" t="s">
        <v>13</v>
      </c>
      <c r="S30" s="9"/>
      <c r="T30" s="9"/>
    </row>
    <row r="31" spans="1:20" s="3" customFormat="1" ht="22.5" x14ac:dyDescent="0.25">
      <c r="A31" s="10">
        <f>IF(F31&lt;&gt;"",COUNTA(F$4:F31),"")</f>
        <v>19</v>
      </c>
      <c r="B31" s="11" t="s">
        <v>85</v>
      </c>
      <c r="C31" s="12" t="s">
        <v>15</v>
      </c>
      <c r="D31" s="14">
        <v>8.4039999999999999</v>
      </c>
      <c r="F31" s="1" t="s">
        <v>13</v>
      </c>
      <c r="S31" s="9"/>
      <c r="T31" s="9"/>
    </row>
    <row r="32" spans="1:20" s="3" customFormat="1" ht="15" x14ac:dyDescent="0.25">
      <c r="A32" s="10">
        <f>IF(F32&lt;&gt;"",COUNTA(F$4:F32),"")</f>
        <v>20</v>
      </c>
      <c r="B32" s="11" t="s">
        <v>48</v>
      </c>
      <c r="C32" s="12" t="s">
        <v>15</v>
      </c>
      <c r="D32" s="19">
        <v>14.54712</v>
      </c>
      <c r="F32" s="1" t="s">
        <v>13</v>
      </c>
      <c r="S32" s="9"/>
      <c r="T32" s="9"/>
    </row>
    <row r="33" spans="1:20" s="3" customFormat="1" ht="15" x14ac:dyDescent="0.25">
      <c r="A33" s="10">
        <f>IF(F33&lt;&gt;"",COUNTA(F$4:F33),"")</f>
        <v>21</v>
      </c>
      <c r="B33" s="11" t="s">
        <v>86</v>
      </c>
      <c r="C33" s="12" t="s">
        <v>15</v>
      </c>
      <c r="D33" s="17">
        <v>0.1</v>
      </c>
      <c r="F33" s="1" t="s">
        <v>13</v>
      </c>
      <c r="S33" s="9"/>
      <c r="T33" s="9"/>
    </row>
    <row r="34" spans="1:20" s="3" customFormat="1" ht="22.5" x14ac:dyDescent="0.25">
      <c r="A34" s="10">
        <f>IF(F34&lt;&gt;"",COUNTA(F$4:F34),"")</f>
        <v>22</v>
      </c>
      <c r="B34" s="11" t="s">
        <v>87</v>
      </c>
      <c r="C34" s="12" t="s">
        <v>27</v>
      </c>
      <c r="D34" s="20">
        <v>16</v>
      </c>
      <c r="F34" s="1" t="s">
        <v>13</v>
      </c>
      <c r="S34" s="9"/>
      <c r="T34" s="9"/>
    </row>
    <row r="35" spans="1:20" s="3" customFormat="1" ht="33.75" x14ac:dyDescent="0.25">
      <c r="A35" s="10">
        <f>IF(F35&lt;&gt;"",COUNTA(F$4:F35),"")</f>
        <v>23</v>
      </c>
      <c r="B35" s="11" t="s">
        <v>88</v>
      </c>
      <c r="C35" s="12" t="s">
        <v>12</v>
      </c>
      <c r="D35" s="13">
        <v>4.9399999999999999E-2</v>
      </c>
      <c r="F35" s="1" t="s">
        <v>13</v>
      </c>
      <c r="S35" s="9"/>
      <c r="T35" s="9"/>
    </row>
    <row r="36" spans="1:20" s="3" customFormat="1" ht="15" x14ac:dyDescent="0.25">
      <c r="A36" s="10">
        <f>IF(F36&lt;&gt;"",COUNTA(F$4:F36),"")</f>
        <v>24</v>
      </c>
      <c r="B36" s="11" t="s">
        <v>50</v>
      </c>
      <c r="C36" s="12" t="s">
        <v>12</v>
      </c>
      <c r="D36" s="13">
        <v>8.2500000000000004E-2</v>
      </c>
      <c r="F36" s="1" t="s">
        <v>13</v>
      </c>
      <c r="S36" s="9"/>
      <c r="T36" s="9"/>
    </row>
    <row r="37" spans="1:20" s="3" customFormat="1" ht="22.5" x14ac:dyDescent="0.25">
      <c r="A37" s="10">
        <f>IF(F37&lt;&gt;"",COUNTA(F$4:F37),"")</f>
        <v>25</v>
      </c>
      <c r="B37" s="11" t="s">
        <v>89</v>
      </c>
      <c r="C37" s="12" t="s">
        <v>12</v>
      </c>
      <c r="D37" s="19">
        <v>9.3479999999999994E-2</v>
      </c>
      <c r="F37" s="1" t="s">
        <v>13</v>
      </c>
      <c r="S37" s="9"/>
      <c r="T37" s="9"/>
    </row>
    <row r="38" spans="1:20" s="3" customFormat="1" ht="15" x14ac:dyDescent="0.25">
      <c r="A38" s="10">
        <f>IF(F38&lt;&gt;"",COUNTA(F$4:F38),"")</f>
        <v>26</v>
      </c>
      <c r="B38" s="11" t="s">
        <v>90</v>
      </c>
      <c r="C38" s="12" t="s">
        <v>12</v>
      </c>
      <c r="D38" s="13">
        <v>0.33960000000000001</v>
      </c>
      <c r="F38" s="1" t="s">
        <v>13</v>
      </c>
      <c r="S38" s="9"/>
      <c r="T38" s="9"/>
    </row>
    <row r="39" spans="1:20" s="3" customFormat="1" ht="15" x14ac:dyDescent="0.25">
      <c r="A39" s="10">
        <f>IF(F39&lt;&gt;"",COUNTA(F$4:F39),"")</f>
        <v>27</v>
      </c>
      <c r="B39" s="11" t="s">
        <v>91</v>
      </c>
      <c r="C39" s="12" t="s">
        <v>12</v>
      </c>
      <c r="D39" s="14">
        <v>7.0000000000000001E-3</v>
      </c>
      <c r="F39" s="1" t="s">
        <v>13</v>
      </c>
      <c r="S39" s="9"/>
      <c r="T39" s="9"/>
    </row>
    <row r="40" spans="1:20" s="3" customFormat="1" ht="15" x14ac:dyDescent="0.25">
      <c r="A40" s="10">
        <f>IF(F40&lt;&gt;"",COUNTA(F$4:F40),"")</f>
        <v>28</v>
      </c>
      <c r="B40" s="11" t="s">
        <v>92</v>
      </c>
      <c r="C40" s="12" t="s">
        <v>12</v>
      </c>
      <c r="D40" s="14">
        <v>6.8000000000000005E-2</v>
      </c>
      <c r="F40" s="1" t="s">
        <v>13</v>
      </c>
      <c r="S40" s="9"/>
      <c r="T40" s="9"/>
    </row>
    <row r="41" spans="1:20" s="3" customFormat="1" ht="22.5" x14ac:dyDescent="0.25">
      <c r="A41" s="10">
        <f>IF(F41&lt;&gt;"",COUNTA(F$4:F41),"")</f>
        <v>29</v>
      </c>
      <c r="B41" s="11" t="s">
        <v>93</v>
      </c>
      <c r="C41" s="12" t="s">
        <v>12</v>
      </c>
      <c r="D41" s="13">
        <v>0.16470000000000001</v>
      </c>
      <c r="F41" s="1" t="s">
        <v>13</v>
      </c>
      <c r="S41" s="9"/>
      <c r="T41" s="9"/>
    </row>
    <row r="42" spans="1:20" s="3" customFormat="1" ht="22.5" x14ac:dyDescent="0.25">
      <c r="A42" s="10">
        <f>IF(F42&lt;&gt;"",COUNTA(F$4:F42),"")</f>
        <v>30</v>
      </c>
      <c r="B42" s="11" t="s">
        <v>53</v>
      </c>
      <c r="C42" s="12" t="s">
        <v>12</v>
      </c>
      <c r="D42" s="13">
        <v>0.72130000000000005</v>
      </c>
      <c r="F42" s="1" t="s">
        <v>13</v>
      </c>
      <c r="S42" s="9"/>
      <c r="T42" s="9"/>
    </row>
    <row r="43" spans="1:20" s="3" customFormat="1" ht="22.5" x14ac:dyDescent="0.25">
      <c r="A43" s="10">
        <f>IF(F43&lt;&gt;"",COUNTA(F$4:F43),"")</f>
        <v>31</v>
      </c>
      <c r="B43" s="11" t="s">
        <v>94</v>
      </c>
      <c r="C43" s="12" t="s">
        <v>12</v>
      </c>
      <c r="D43" s="14">
        <v>2E-3</v>
      </c>
      <c r="F43" s="1" t="s">
        <v>13</v>
      </c>
      <c r="S43" s="9"/>
      <c r="T43" s="9"/>
    </row>
    <row r="44" spans="1:20" s="3" customFormat="1" ht="22.5" x14ac:dyDescent="0.25">
      <c r="A44" s="10">
        <f>IF(F44&lt;&gt;"",COUNTA(F$4:F44),"")</f>
        <v>32</v>
      </c>
      <c r="B44" s="11" t="s">
        <v>95</v>
      </c>
      <c r="C44" s="12" t="s">
        <v>12</v>
      </c>
      <c r="D44" s="13">
        <v>7.3599999999999999E-2</v>
      </c>
      <c r="F44" s="1" t="s">
        <v>13</v>
      </c>
      <c r="S44" s="9"/>
      <c r="T44" s="9"/>
    </row>
    <row r="45" spans="1:20" s="3" customFormat="1" ht="15" x14ac:dyDescent="0.25">
      <c r="A45" s="10">
        <f>IF(F45&lt;&gt;"",COUNTA(F$4:F45),"")</f>
        <v>33</v>
      </c>
      <c r="B45" s="11" t="s">
        <v>54</v>
      </c>
      <c r="C45" s="12" t="s">
        <v>12</v>
      </c>
      <c r="D45" s="13">
        <v>1.0650999999999999</v>
      </c>
      <c r="F45" s="1" t="s">
        <v>13</v>
      </c>
      <c r="S45" s="9"/>
      <c r="T45" s="9"/>
    </row>
    <row r="46" spans="1:20" s="3" customFormat="1" ht="22.5" x14ac:dyDescent="0.25">
      <c r="A46" s="10">
        <f>IF(F46&lt;&gt;"",COUNTA(F$4:F46),"")</f>
        <v>34</v>
      </c>
      <c r="B46" s="11" t="s">
        <v>96</v>
      </c>
      <c r="C46" s="12" t="s">
        <v>12</v>
      </c>
      <c r="D46" s="13">
        <v>0.2011</v>
      </c>
      <c r="F46" s="1" t="s">
        <v>13</v>
      </c>
      <c r="S46" s="9"/>
      <c r="T46" s="9"/>
    </row>
    <row r="47" spans="1:20" s="3" customFormat="1" ht="22.5" x14ac:dyDescent="0.25">
      <c r="A47" s="10">
        <f>IF(F47&lt;&gt;"",COUNTA(F$4:F47),"")</f>
        <v>35</v>
      </c>
      <c r="B47" s="11" t="s">
        <v>97</v>
      </c>
      <c r="C47" s="12" t="s">
        <v>12</v>
      </c>
      <c r="D47" s="13">
        <v>4.3200000000000002E-2</v>
      </c>
      <c r="F47" s="1" t="s">
        <v>13</v>
      </c>
      <c r="S47" s="9"/>
      <c r="T47" s="9"/>
    </row>
    <row r="48" spans="1:20" s="3" customFormat="1" ht="22.5" x14ac:dyDescent="0.25">
      <c r="A48" s="10">
        <f>IF(F48&lt;&gt;"",COUNTA(F$4:F48),"")</f>
        <v>36</v>
      </c>
      <c r="B48" s="11" t="s">
        <v>98</v>
      </c>
      <c r="C48" s="12" t="s">
        <v>12</v>
      </c>
      <c r="D48" s="19">
        <v>0.30208000000000002</v>
      </c>
      <c r="F48" s="1" t="s">
        <v>13</v>
      </c>
      <c r="S48" s="9"/>
      <c r="T48" s="9"/>
    </row>
    <row r="49" spans="1:20" s="3" customFormat="1" ht="22.5" x14ac:dyDescent="0.25">
      <c r="A49" s="10">
        <f>IF(F49&lt;&gt;"",COUNTA(F$4:F49),"")</f>
        <v>37</v>
      </c>
      <c r="B49" s="11" t="s">
        <v>99</v>
      </c>
      <c r="C49" s="12" t="s">
        <v>12</v>
      </c>
      <c r="D49" s="13">
        <v>6.9900000000000004E-2</v>
      </c>
      <c r="F49" s="1" t="s">
        <v>13</v>
      </c>
      <c r="S49" s="9"/>
      <c r="T49" s="9"/>
    </row>
    <row r="50" spans="1:20" s="3" customFormat="1" ht="22.5" x14ac:dyDescent="0.25">
      <c r="A50" s="10">
        <f>IF(F50&lt;&gt;"",COUNTA(F$4:F50),"")</f>
        <v>38</v>
      </c>
      <c r="B50" s="11" t="s">
        <v>100</v>
      </c>
      <c r="C50" s="12" t="s">
        <v>12</v>
      </c>
      <c r="D50" s="14">
        <v>0.124</v>
      </c>
      <c r="F50" s="1" t="s">
        <v>13</v>
      </c>
      <c r="S50" s="9"/>
      <c r="T50" s="9"/>
    </row>
    <row r="51" spans="1:20" s="3" customFormat="1" ht="15" x14ac:dyDescent="0.25">
      <c r="A51" s="10">
        <f>IF(F51&lt;&gt;"",COUNTA(F$4:F51),"")</f>
        <v>39</v>
      </c>
      <c r="B51" s="11" t="s">
        <v>101</v>
      </c>
      <c r="C51" s="12" t="s">
        <v>19</v>
      </c>
      <c r="D51" s="17">
        <v>0.4</v>
      </c>
      <c r="F51" s="1" t="s">
        <v>13</v>
      </c>
      <c r="S51" s="9"/>
      <c r="T51" s="9"/>
    </row>
    <row r="52" spans="1:20" s="3" customFormat="1" ht="22.5" x14ac:dyDescent="0.25">
      <c r="A52" s="10">
        <f>IF(F52&lt;&gt;"",COUNTA(F$4:F52),"")</f>
        <v>40</v>
      </c>
      <c r="B52" s="11" t="s">
        <v>102</v>
      </c>
      <c r="C52" s="12" t="s">
        <v>27</v>
      </c>
      <c r="D52" s="20">
        <v>30</v>
      </c>
      <c r="F52" s="1" t="s">
        <v>13</v>
      </c>
      <c r="S52" s="9"/>
      <c r="T52" s="9"/>
    </row>
    <row r="53" spans="1:20" s="3" customFormat="1" ht="22.5" x14ac:dyDescent="0.25">
      <c r="A53" s="10">
        <f>IF(F53&lt;&gt;"",COUNTA(F$4:F53),"")</f>
        <v>41</v>
      </c>
      <c r="B53" s="11" t="s">
        <v>103</v>
      </c>
      <c r="C53" s="12" t="s">
        <v>27</v>
      </c>
      <c r="D53" s="20">
        <v>30</v>
      </c>
      <c r="F53" s="1" t="s">
        <v>13</v>
      </c>
      <c r="S53" s="9"/>
      <c r="T53" s="9"/>
    </row>
    <row r="54" spans="1:20" s="3" customFormat="1" ht="33.75" x14ac:dyDescent="0.25">
      <c r="A54" s="10">
        <f>IF(F54&lt;&gt;"",COUNTA(F$4:F54),"")</f>
        <v>42</v>
      </c>
      <c r="B54" s="11" t="s">
        <v>59</v>
      </c>
      <c r="C54" s="12" t="s">
        <v>27</v>
      </c>
      <c r="D54" s="20">
        <v>6</v>
      </c>
      <c r="F54" s="1" t="s">
        <v>13</v>
      </c>
      <c r="S54" s="9"/>
      <c r="T54" s="9"/>
    </row>
    <row r="55" spans="1:20" s="3" customFormat="1" ht="33.75" x14ac:dyDescent="0.25">
      <c r="A55" s="10">
        <f>IF(F55&lt;&gt;"",COUNTA(F$4:F55),"")</f>
        <v>43</v>
      </c>
      <c r="B55" s="11" t="s">
        <v>104</v>
      </c>
      <c r="C55" s="12" t="s">
        <v>27</v>
      </c>
      <c r="D55" s="20">
        <v>2</v>
      </c>
      <c r="F55" s="1" t="s">
        <v>13</v>
      </c>
      <c r="S55" s="9"/>
      <c r="T55" s="9"/>
    </row>
    <row r="56" spans="1:20" s="3" customFormat="1" ht="33.75" x14ac:dyDescent="0.25">
      <c r="A56" s="10">
        <f>IF(F56&lt;&gt;"",COUNTA(F$4:F56),"")</f>
        <v>44</v>
      </c>
      <c r="B56" s="11" t="s">
        <v>105</v>
      </c>
      <c r="C56" s="12" t="s">
        <v>18</v>
      </c>
      <c r="D56" s="16">
        <v>0.24</v>
      </c>
      <c r="F56" s="1" t="s">
        <v>13</v>
      </c>
      <c r="S56" s="9"/>
      <c r="T56" s="9"/>
    </row>
    <row r="57" spans="1:20" s="3" customFormat="1" ht="33.75" x14ac:dyDescent="0.25">
      <c r="A57" s="10">
        <f>IF(F57&lt;&gt;"",COUNTA(F$4:F57),"")</f>
        <v>45</v>
      </c>
      <c r="B57" s="11" t="s">
        <v>106</v>
      </c>
      <c r="C57" s="12" t="s">
        <v>18</v>
      </c>
      <c r="D57" s="16">
        <v>59.52</v>
      </c>
      <c r="F57" s="1" t="s">
        <v>13</v>
      </c>
      <c r="S57" s="9"/>
      <c r="T57" s="9"/>
    </row>
    <row r="58" spans="1:20" s="3" customFormat="1" ht="33.75" x14ac:dyDescent="0.25">
      <c r="A58" s="10">
        <f>IF(F58&lt;&gt;"",COUNTA(F$4:F58),"")</f>
        <v>46</v>
      </c>
      <c r="B58" s="11" t="s">
        <v>107</v>
      </c>
      <c r="C58" s="12" t="s">
        <v>18</v>
      </c>
      <c r="D58" s="16">
        <v>102.28</v>
      </c>
      <c r="F58" s="1" t="s">
        <v>13</v>
      </c>
      <c r="S58" s="9"/>
      <c r="T58" s="9"/>
    </row>
    <row r="59" spans="1:20" s="3" customFormat="1" ht="33.75" x14ac:dyDescent="0.25">
      <c r="A59" s="10">
        <f>IF(F59&lt;&gt;"",COUNTA(F$4:F59),"")</f>
        <v>47</v>
      </c>
      <c r="B59" s="11" t="s">
        <v>108</v>
      </c>
      <c r="C59" s="12" t="s">
        <v>45</v>
      </c>
      <c r="D59" s="20">
        <v>2</v>
      </c>
      <c r="F59" s="1" t="s">
        <v>13</v>
      </c>
      <c r="S59" s="9"/>
      <c r="T59" s="9"/>
    </row>
    <row r="60" spans="1:20" s="3" customFormat="1" ht="33.75" x14ac:dyDescent="0.25">
      <c r="A60" s="10">
        <f>IF(F60&lt;&gt;"",COUNTA(F$4:F60),"")</f>
        <v>48</v>
      </c>
      <c r="B60" s="11" t="s">
        <v>60</v>
      </c>
      <c r="C60" s="12" t="s">
        <v>27</v>
      </c>
      <c r="D60" s="20">
        <v>4</v>
      </c>
      <c r="F60" s="1" t="s">
        <v>13</v>
      </c>
      <c r="S60" s="9"/>
      <c r="T60" s="9"/>
    </row>
    <row r="61" spans="1:20" s="3" customFormat="1" ht="33.75" x14ac:dyDescent="0.25">
      <c r="A61" s="10">
        <f>IF(F61&lt;&gt;"",COUNTA(F$4:F61),"")</f>
        <v>49</v>
      </c>
      <c r="B61" s="11" t="s">
        <v>61</v>
      </c>
      <c r="C61" s="12" t="s">
        <v>27</v>
      </c>
      <c r="D61" s="20">
        <v>6</v>
      </c>
      <c r="F61" s="1" t="s">
        <v>13</v>
      </c>
      <c r="S61" s="9"/>
      <c r="T61" s="9"/>
    </row>
    <row r="62" spans="1:20" s="3" customFormat="1" ht="33.75" x14ac:dyDescent="0.25">
      <c r="A62" s="10">
        <f>IF(F62&lt;&gt;"",COUNTA(F$4:F62),"")</f>
        <v>50</v>
      </c>
      <c r="B62" s="11" t="s">
        <v>109</v>
      </c>
      <c r="C62" s="12" t="s">
        <v>27</v>
      </c>
      <c r="D62" s="20">
        <v>4</v>
      </c>
      <c r="F62" s="1" t="s">
        <v>13</v>
      </c>
      <c r="S62" s="9"/>
      <c r="T62" s="9"/>
    </row>
    <row r="63" spans="1:20" s="3" customFormat="1" ht="22.5" x14ac:dyDescent="0.25">
      <c r="A63" s="10">
        <f>IF(F63&lt;&gt;"",COUNTA(F$4:F63),"")</f>
        <v>51</v>
      </c>
      <c r="B63" s="11" t="s">
        <v>110</v>
      </c>
      <c r="C63" s="12" t="s">
        <v>27</v>
      </c>
      <c r="D63" s="20">
        <v>2</v>
      </c>
      <c r="F63" s="1" t="s">
        <v>13</v>
      </c>
      <c r="S63" s="9"/>
      <c r="T63" s="9"/>
    </row>
    <row r="64" spans="1:20" s="3" customFormat="1" ht="33.75" x14ac:dyDescent="0.25">
      <c r="A64" s="10">
        <f>IF(F64&lt;&gt;"",COUNTA(F$4:F64),"")</f>
        <v>52</v>
      </c>
      <c r="B64" s="11" t="s">
        <v>63</v>
      </c>
      <c r="C64" s="12" t="s">
        <v>27</v>
      </c>
      <c r="D64" s="20">
        <v>3</v>
      </c>
      <c r="F64" s="1" t="s">
        <v>13</v>
      </c>
      <c r="S64" s="9"/>
      <c r="T64" s="9"/>
    </row>
    <row r="65" spans="1:20" s="3" customFormat="1" ht="33.75" x14ac:dyDescent="0.25">
      <c r="A65" s="10">
        <f>IF(F65&lt;&gt;"",COUNTA(F$4:F65),"")</f>
        <v>53</v>
      </c>
      <c r="B65" s="11" t="s">
        <v>111</v>
      </c>
      <c r="C65" s="12" t="s">
        <v>27</v>
      </c>
      <c r="D65" s="20">
        <v>3</v>
      </c>
      <c r="F65" s="1" t="s">
        <v>13</v>
      </c>
      <c r="S65" s="9"/>
      <c r="T65" s="9"/>
    </row>
    <row r="66" spans="1:20" s="3" customFormat="1" ht="15" x14ac:dyDescent="0.25">
      <c r="A66" s="25" t="s">
        <v>65</v>
      </c>
      <c r="B66" s="26"/>
      <c r="C66" s="26"/>
      <c r="D66" s="27"/>
      <c r="S66" s="9"/>
      <c r="T66" s="9" t="s">
        <v>65</v>
      </c>
    </row>
    <row r="67" spans="1:20" s="3" customFormat="1" ht="33.75" x14ac:dyDescent="0.25">
      <c r="A67" s="10">
        <f>IF(F67&lt;&gt;"",COUNTA(F$4:F67),"")</f>
        <v>54</v>
      </c>
      <c r="B67" s="11" t="s">
        <v>66</v>
      </c>
      <c r="C67" s="12" t="s">
        <v>45</v>
      </c>
      <c r="D67" s="20">
        <v>5</v>
      </c>
      <c r="F67" s="1" t="s">
        <v>13</v>
      </c>
      <c r="S67" s="9"/>
      <c r="T67" s="9"/>
    </row>
    <row r="68" spans="1:20" s="3" customFormat="1" ht="22.5" x14ac:dyDescent="0.25">
      <c r="A68" s="10">
        <f>IF(F68&lt;&gt;"",COUNTA(F$4:F68),"")</f>
        <v>55</v>
      </c>
      <c r="B68" s="11" t="s">
        <v>113</v>
      </c>
      <c r="C68" s="12" t="s">
        <v>45</v>
      </c>
      <c r="D68" s="20">
        <v>2</v>
      </c>
      <c r="F68" s="1" t="s">
        <v>13</v>
      </c>
      <c r="S68" s="9"/>
      <c r="T68" s="9"/>
    </row>
    <row r="69" spans="1:20" s="3" customFormat="1" ht="13.5" customHeight="1" x14ac:dyDescent="0.25">
      <c r="A69" s="30" t="s">
        <v>120</v>
      </c>
      <c r="B69" s="26"/>
      <c r="C69" s="26"/>
      <c r="D69" s="27"/>
    </row>
    <row r="70" spans="1:20" ht="10.5" customHeight="1" x14ac:dyDescent="0.2">
      <c r="A70" s="25" t="s">
        <v>10</v>
      </c>
      <c r="B70" s="26"/>
      <c r="C70" s="26"/>
      <c r="D70" s="27"/>
    </row>
    <row r="71" spans="1:20" s="3" customFormat="1" ht="22.5" x14ac:dyDescent="0.25">
      <c r="A71" s="10">
        <f>IF(F71&lt;&gt;"",COUNTA(F$4:F71),"")</f>
        <v>56</v>
      </c>
      <c r="B71" s="11" t="s">
        <v>29</v>
      </c>
      <c r="C71" s="12" t="s">
        <v>30</v>
      </c>
      <c r="D71" s="20">
        <v>5</v>
      </c>
      <c r="F71" s="1" t="s">
        <v>13</v>
      </c>
      <c r="S71" s="9"/>
      <c r="T71" s="9"/>
    </row>
    <row r="72" spans="1:20" s="3" customFormat="1" ht="22.5" x14ac:dyDescent="0.25">
      <c r="A72" s="10">
        <f>IF(F72&lt;&gt;"",COUNTA(F$4:F72),"")</f>
        <v>57</v>
      </c>
      <c r="B72" s="11" t="s">
        <v>75</v>
      </c>
      <c r="C72" s="12" t="s">
        <v>30</v>
      </c>
      <c r="D72" s="20">
        <v>3</v>
      </c>
      <c r="F72" s="1" t="s">
        <v>13</v>
      </c>
      <c r="S72" s="9"/>
      <c r="T72" s="9"/>
    </row>
    <row r="73" spans="1:20" s="3" customFormat="1" ht="22.5" x14ac:dyDescent="0.25">
      <c r="A73" s="10">
        <f>IF(F73&lt;&gt;"",COUNTA(F$4:F73),"")</f>
        <v>58</v>
      </c>
      <c r="B73" s="11" t="s">
        <v>31</v>
      </c>
      <c r="C73" s="12" t="s">
        <v>30</v>
      </c>
      <c r="D73" s="20">
        <v>3</v>
      </c>
      <c r="F73" s="1" t="s">
        <v>13</v>
      </c>
      <c r="S73" s="9"/>
      <c r="T73" s="9"/>
    </row>
    <row r="74" spans="1:20" s="3" customFormat="1" ht="22.5" x14ac:dyDescent="0.25">
      <c r="A74" s="10">
        <f>IF(F74&lt;&gt;"",COUNTA(F$4:F74),"")</f>
        <v>59</v>
      </c>
      <c r="B74" s="11" t="s">
        <v>32</v>
      </c>
      <c r="C74" s="12" t="s">
        <v>30</v>
      </c>
      <c r="D74" s="20">
        <v>3</v>
      </c>
      <c r="F74" s="1" t="s">
        <v>13</v>
      </c>
      <c r="S74" s="9"/>
      <c r="T74" s="9"/>
    </row>
    <row r="75" spans="1:20" s="3" customFormat="1" ht="22.5" x14ac:dyDescent="0.25">
      <c r="A75" s="10">
        <f>IF(F75&lt;&gt;"",COUNTA(F$4:F75),"")</f>
        <v>60</v>
      </c>
      <c r="B75" s="11" t="s">
        <v>76</v>
      </c>
      <c r="C75" s="12" t="s">
        <v>27</v>
      </c>
      <c r="D75" s="20">
        <v>13</v>
      </c>
      <c r="F75" s="1" t="s">
        <v>13</v>
      </c>
      <c r="S75" s="9"/>
      <c r="T75" s="9"/>
    </row>
    <row r="76" spans="1:20" s="3" customFormat="1" ht="15" x14ac:dyDescent="0.25">
      <c r="A76" s="10">
        <f>IF(F76&lt;&gt;"",COUNTA(F$4:F76),"")</f>
        <v>61</v>
      </c>
      <c r="B76" s="11" t="s">
        <v>77</v>
      </c>
      <c r="C76" s="12" t="s">
        <v>27</v>
      </c>
      <c r="D76" s="20">
        <v>3</v>
      </c>
      <c r="F76" s="1" t="s">
        <v>13</v>
      </c>
      <c r="S76" s="9"/>
      <c r="T76" s="9"/>
    </row>
    <row r="77" spans="1:20" s="3" customFormat="1" ht="15" x14ac:dyDescent="0.25">
      <c r="A77" s="10">
        <f>IF(F77&lt;&gt;"",COUNTA(F$4:F77),"")</f>
        <v>62</v>
      </c>
      <c r="B77" s="11" t="s">
        <v>78</v>
      </c>
      <c r="C77" s="12" t="s">
        <v>27</v>
      </c>
      <c r="D77" s="20">
        <v>2</v>
      </c>
      <c r="F77" s="1" t="s">
        <v>13</v>
      </c>
      <c r="S77" s="9"/>
      <c r="T77" s="9"/>
    </row>
    <row r="78" spans="1:20" s="3" customFormat="1" ht="15" x14ac:dyDescent="0.25">
      <c r="A78" s="10">
        <f>IF(F78&lt;&gt;"",COUNTA(F$4:F78),"")</f>
        <v>63</v>
      </c>
      <c r="B78" s="11" t="s">
        <v>79</v>
      </c>
      <c r="C78" s="12" t="s">
        <v>12</v>
      </c>
      <c r="D78" s="13">
        <v>7.17E-2</v>
      </c>
      <c r="F78" s="1" t="s">
        <v>13</v>
      </c>
      <c r="S78" s="9"/>
      <c r="T78" s="9"/>
    </row>
    <row r="79" spans="1:20" s="3" customFormat="1" ht="15" x14ac:dyDescent="0.25">
      <c r="A79" s="10">
        <f>IF(F79&lt;&gt;"",COUNTA(F$4:F79),"")</f>
        <v>64</v>
      </c>
      <c r="B79" s="28" t="s">
        <v>117</v>
      </c>
      <c r="C79" s="12" t="s">
        <v>12</v>
      </c>
      <c r="D79" s="13">
        <v>0.1363</v>
      </c>
      <c r="F79" s="1" t="s">
        <v>13</v>
      </c>
      <c r="S79" s="9"/>
      <c r="T79" s="9"/>
    </row>
    <row r="80" spans="1:20" s="3" customFormat="1" ht="15" x14ac:dyDescent="0.25">
      <c r="A80" s="10">
        <f>IF(F80&lt;&gt;"",COUNTA(F$4:F80),"")</f>
        <v>65</v>
      </c>
      <c r="B80" s="28" t="s">
        <v>123</v>
      </c>
      <c r="C80" s="12" t="s">
        <v>37</v>
      </c>
      <c r="D80" s="14">
        <f>0.026+0.053+0.035+0.69</f>
        <v>0.80399999999999994</v>
      </c>
      <c r="F80" s="1" t="s">
        <v>13</v>
      </c>
      <c r="S80" s="9"/>
      <c r="T80" s="9"/>
    </row>
    <row r="81" spans="1:20" s="3" customFormat="1" ht="15" x14ac:dyDescent="0.25">
      <c r="A81" s="25" t="s">
        <v>65</v>
      </c>
      <c r="B81" s="26"/>
      <c r="C81" s="26"/>
      <c r="D81" s="27"/>
      <c r="S81" s="9"/>
      <c r="T81" s="9" t="s">
        <v>65</v>
      </c>
    </row>
    <row r="82" spans="1:20" s="3" customFormat="1" ht="15" x14ac:dyDescent="0.25">
      <c r="A82" s="10">
        <f>IF(F82&lt;&gt;"",COUNTA(F$4:F82),"")</f>
        <v>66</v>
      </c>
      <c r="B82" s="11" t="s">
        <v>112</v>
      </c>
      <c r="C82" s="12" t="s">
        <v>27</v>
      </c>
      <c r="D82" s="20">
        <v>2</v>
      </c>
      <c r="F82" s="1" t="s">
        <v>13</v>
      </c>
      <c r="S82" s="9"/>
      <c r="T82" s="9"/>
    </row>
  </sheetData>
  <mergeCells count="8">
    <mergeCell ref="A66:D66"/>
    <mergeCell ref="A81:D81"/>
    <mergeCell ref="A69:D69"/>
    <mergeCell ref="A70:D70"/>
    <mergeCell ref="B6:D6"/>
    <mergeCell ref="B7:D7"/>
    <mergeCell ref="A11:D11"/>
    <mergeCell ref="A12:D12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Раздел вед №1</vt:lpstr>
      <vt:lpstr>Раздел вед. №2</vt:lpstr>
      <vt:lpstr>'Раздел вед №1'!Заголовки_для_печати</vt:lpstr>
      <vt:lpstr>'Раздел вед. №2'!Заголовки_для_печати</vt:lpstr>
      <vt:lpstr>'Раздел вед №1'!Область_печати</vt:lpstr>
      <vt:lpstr>'Раздел вед.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Воробьев Юрий Викторович</cp:lastModifiedBy>
  <dcterms:created xsi:type="dcterms:W3CDTF">2023-12-08T05:38:00Z</dcterms:created>
  <dcterms:modified xsi:type="dcterms:W3CDTF">2023-12-08T06:18:57Z</dcterms:modified>
</cp:coreProperties>
</file>